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68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45" i="1" l="1"/>
  <c r="B192" i="1" l="1"/>
  <c r="A192" i="1"/>
  <c r="L191" i="1"/>
  <c r="J191" i="1"/>
  <c r="I191" i="1"/>
  <c r="H191" i="1"/>
  <c r="G191" i="1"/>
  <c r="F191" i="1"/>
  <c r="B182" i="1"/>
  <c r="A182" i="1"/>
  <c r="L181" i="1"/>
  <c r="L192" i="1" s="1"/>
  <c r="J181" i="1"/>
  <c r="J192" i="1" s="1"/>
  <c r="I181" i="1"/>
  <c r="I192" i="1" s="1"/>
  <c r="H181" i="1"/>
  <c r="H192" i="1" s="1"/>
  <c r="G181" i="1"/>
  <c r="G192" i="1" s="1"/>
  <c r="F181" i="1"/>
  <c r="F192" i="1" s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J174" i="1" s="1"/>
  <c r="I163" i="1"/>
  <c r="I174" i="1" s="1"/>
  <c r="H163" i="1"/>
  <c r="H174" i="1" s="1"/>
  <c r="G163" i="1"/>
  <c r="G174" i="1" s="1"/>
  <c r="F163" i="1"/>
  <c r="F174" i="1" s="1"/>
  <c r="B156" i="1"/>
  <c r="A156" i="1"/>
  <c r="L155" i="1"/>
  <c r="J155" i="1"/>
  <c r="I155" i="1"/>
  <c r="H155" i="1"/>
  <c r="G155" i="1"/>
  <c r="F155" i="1"/>
  <c r="B146" i="1"/>
  <c r="A146" i="1"/>
  <c r="L156" i="1"/>
  <c r="J145" i="1"/>
  <c r="J156" i="1" s="1"/>
  <c r="I145" i="1"/>
  <c r="I156" i="1" s="1"/>
  <c r="H145" i="1"/>
  <c r="H156" i="1" s="1"/>
  <c r="G145" i="1"/>
  <c r="G156" i="1" s="1"/>
  <c r="F145" i="1"/>
  <c r="F156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3" i="1" l="1"/>
  <c r="J193" i="1"/>
  <c r="I193" i="1"/>
  <c r="H193" i="1"/>
  <c r="G193" i="1"/>
  <c r="F193" i="1"/>
</calcChain>
</file>

<file path=xl/sharedStrings.xml><?xml version="1.0" encoding="utf-8"?>
<sst xmlns="http://schemas.openxmlformats.org/spreadsheetml/2006/main" count="257" uniqueCount="73">
  <si>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</si>
  <si>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</si>
  <si>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</si>
  <si>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</si>
  <si>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</si>
  <si>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</si>
  <si>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</si>
  <si>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</si>
  <si>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</si>
  <si>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</si>
  <si>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</si>
  <si>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</si>
  <si>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</si>
  <si>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</si>
  <si>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</si>
  <si>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</si>
  <si>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</si>
  <si>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</si>
  <si>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</si>
  <si>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</si>
  <si>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</si>
  <si>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</si>
  <si>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</si>
  <si>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</si>
  <si>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</si>
  <si>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</si>
  <si>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</si>
  <si>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</si>
  <si>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</si>
  <si>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</si>
  <si>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</si>
  <si>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</si>
  <si>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</si>
  <si>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</si>
  <si>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</si>
  <si>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</si>
  <si>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</si>
  <si>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</si>
  <si>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</si>
  <si>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</si>
  <si>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</t>
  </si>
  <si>
    <t>Какао с молоком</t>
  </si>
  <si>
    <t>Компот из свежих яблок</t>
  </si>
  <si>
    <t>салаты</t>
  </si>
  <si>
    <t>Гуляш из говядины</t>
  </si>
  <si>
    <t>Чай с сахаром и лимоном</t>
  </si>
  <si>
    <t>Биточки из говядины</t>
  </si>
  <si>
    <t>Яблоки</t>
  </si>
  <si>
    <t>сыр</t>
  </si>
  <si>
    <t>Салат из свеклы отварной</t>
  </si>
  <si>
    <t>яйцо</t>
  </si>
  <si>
    <t>Яйцо вареное</t>
  </si>
  <si>
    <t>Суп рисовый молочный</t>
  </si>
  <si>
    <t>Сыр "Голландский"</t>
  </si>
  <si>
    <t>Хлеб пшеничный</t>
  </si>
  <si>
    <t>Бананы</t>
  </si>
  <si>
    <t>Биточки куринные</t>
  </si>
  <si>
    <t>Соус сметанный</t>
  </si>
  <si>
    <t>соус</t>
  </si>
  <si>
    <t>Овощи тушенные</t>
  </si>
  <si>
    <t>овощи</t>
  </si>
  <si>
    <t>Котлеты рыбные со сл.маслом</t>
  </si>
  <si>
    <t>Картофельное пюре со сл.маслом</t>
  </si>
  <si>
    <t>Плов из птицы</t>
  </si>
  <si>
    <t>Суп молочный с гречкой</t>
  </si>
  <si>
    <t>Рагу из курицы с картофелем</t>
  </si>
  <si>
    <t>Каша пшеничная со слив.маслом</t>
  </si>
  <si>
    <t xml:space="preserve">Чай с сахаром </t>
  </si>
  <si>
    <t xml:space="preserve">яйцо </t>
  </si>
  <si>
    <t>Каша пшенная со слив.маслом</t>
  </si>
  <si>
    <t>Макароны отварные со сл. маслом</t>
  </si>
  <si>
    <t>МКОУ "СОШ №15" г.о.Нальчик</t>
  </si>
  <si>
    <t>Бачиева Ф.А.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</si>
</sst>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3" fillId="3" borderId="3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F17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4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71</v>
      </c>
      <c r="D1" s="57"/>
      <c r="E1" s="57"/>
      <c r="F1" s="12" t="s">
        <v>16</v>
      </c>
      <c r="G1" s="2" t="s">
        <v>17</v>
      </c>
      <c r="H1" s="58" t="s">
        <v>39</v>
      </c>
      <c r="I1" s="59"/>
      <c r="J1" s="59"/>
      <c r="K1" s="59"/>
    </row>
    <row r="2" spans="1:12" ht="17.399999999999999" x14ac:dyDescent="0.25">
      <c r="A2" s="34" t="s">
        <v>6</v>
      </c>
      <c r="C2" s="2"/>
      <c r="G2" s="2" t="s">
        <v>18</v>
      </c>
      <c r="H2" s="59" t="s">
        <v>72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28</v>
      </c>
      <c r="I3" s="47">
        <v>2</v>
      </c>
      <c r="J3" s="48">
        <v>2026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52</v>
      </c>
      <c r="F6" s="39">
        <v>200</v>
      </c>
      <c r="G6" s="39">
        <v>2.96</v>
      </c>
      <c r="H6" s="39">
        <v>3.57</v>
      </c>
      <c r="I6" s="39">
        <v>6.14</v>
      </c>
      <c r="J6" s="39">
        <v>71.2</v>
      </c>
      <c r="K6" s="40">
        <v>121</v>
      </c>
      <c r="L6" s="39">
        <v>13.18</v>
      </c>
    </row>
    <row r="7" spans="1:12" ht="14.4" x14ac:dyDescent="0.3">
      <c r="A7" s="23"/>
      <c r="B7" s="15"/>
      <c r="C7" s="11"/>
      <c r="D7" s="6" t="s">
        <v>50</v>
      </c>
      <c r="E7" s="41" t="s">
        <v>51</v>
      </c>
      <c r="F7" s="42">
        <v>40</v>
      </c>
      <c r="G7" s="42">
        <v>5.08</v>
      </c>
      <c r="H7" s="42">
        <v>4.5999999999999996</v>
      </c>
      <c r="I7" s="42">
        <v>0.28000000000000003</v>
      </c>
      <c r="J7" s="42">
        <v>63</v>
      </c>
      <c r="K7" s="43">
        <v>209</v>
      </c>
      <c r="L7" s="42">
        <v>12</v>
      </c>
    </row>
    <row r="8" spans="1:12" ht="14.4" x14ac:dyDescent="0.3">
      <c r="A8" s="23"/>
      <c r="B8" s="15"/>
      <c r="C8" s="11"/>
      <c r="D8" s="7" t="s">
        <v>48</v>
      </c>
      <c r="E8" s="41" t="s">
        <v>53</v>
      </c>
      <c r="F8" s="42">
        <v>20</v>
      </c>
      <c r="G8" s="42">
        <v>5.26</v>
      </c>
      <c r="H8" s="42">
        <v>5.32</v>
      </c>
      <c r="I8" s="42">
        <v>0</v>
      </c>
      <c r="J8" s="42">
        <v>68.67</v>
      </c>
      <c r="K8" s="43">
        <v>15</v>
      </c>
      <c r="L8" s="42">
        <v>17.59</v>
      </c>
    </row>
    <row r="9" spans="1:12" ht="14.4" x14ac:dyDescent="0.3">
      <c r="A9" s="23"/>
      <c r="B9" s="15"/>
      <c r="C9" s="11"/>
      <c r="D9" s="7" t="s">
        <v>23</v>
      </c>
      <c r="E9" s="41" t="s">
        <v>54</v>
      </c>
      <c r="F9" s="42">
        <v>60</v>
      </c>
      <c r="G9" s="42">
        <v>4.8</v>
      </c>
      <c r="H9" s="42">
        <v>1.2</v>
      </c>
      <c r="I9" s="42">
        <v>28.8</v>
      </c>
      <c r="J9" s="42">
        <v>144</v>
      </c>
      <c r="K9" s="43" t="s">
        <v>40</v>
      </c>
      <c r="L9" s="42">
        <v>3.36</v>
      </c>
    </row>
    <row r="10" spans="1:12" ht="14.4" x14ac:dyDescent="0.3">
      <c r="A10" s="23"/>
      <c r="B10" s="15"/>
      <c r="C10" s="11"/>
      <c r="D10" s="52" t="s">
        <v>22</v>
      </c>
      <c r="E10" s="41" t="s">
        <v>42</v>
      </c>
      <c r="F10" s="42">
        <v>200</v>
      </c>
      <c r="G10" s="42">
        <v>0.16</v>
      </c>
      <c r="H10" s="42">
        <v>0.16</v>
      </c>
      <c r="I10" s="42">
        <v>27.88</v>
      </c>
      <c r="J10" s="42">
        <v>114.6</v>
      </c>
      <c r="K10" s="43">
        <v>342</v>
      </c>
      <c r="L10" s="42">
        <v>5.46</v>
      </c>
    </row>
    <row r="11" spans="1:12" ht="14.4" x14ac:dyDescent="0.3">
      <c r="A11" s="23"/>
      <c r="B11" s="15"/>
      <c r="C11" s="11"/>
      <c r="D11" s="6" t="s">
        <v>24</v>
      </c>
      <c r="E11" s="41" t="s">
        <v>55</v>
      </c>
      <c r="F11" s="42">
        <v>100</v>
      </c>
      <c r="G11" s="42">
        <v>1.5</v>
      </c>
      <c r="H11" s="42">
        <v>0.5</v>
      </c>
      <c r="I11" s="42">
        <v>0.9</v>
      </c>
      <c r="J11" s="42">
        <v>94.5</v>
      </c>
      <c r="K11" s="43">
        <v>338</v>
      </c>
      <c r="L11" s="42">
        <v>20.329999999999998</v>
      </c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19.759999999999998</v>
      </c>
      <c r="H13" s="19">
        <f t="shared" si="0"/>
        <v>15.35</v>
      </c>
      <c r="I13" s="19">
        <f t="shared" si="0"/>
        <v>63.999999999999993</v>
      </c>
      <c r="J13" s="19">
        <f t="shared" si="0"/>
        <v>555.97</v>
      </c>
      <c r="K13" s="25"/>
      <c r="L13" s="19">
        <f t="shared" ref="L13" si="1">SUM(L6:L12)</f>
        <v>71.919999999999987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50">
        <f>F13+F23</f>
        <v>620</v>
      </c>
      <c r="G24" s="50">
        <f t="shared" ref="G24:J24" si="4">G13+G23</f>
        <v>19.759999999999998</v>
      </c>
      <c r="H24" s="50">
        <f t="shared" si="4"/>
        <v>15.35</v>
      </c>
      <c r="I24" s="50">
        <f t="shared" si="4"/>
        <v>63.999999999999993</v>
      </c>
      <c r="J24" s="50">
        <f t="shared" si="4"/>
        <v>555.97</v>
      </c>
      <c r="K24" s="50"/>
      <c r="L24" s="50">
        <f t="shared" ref="L24" si="5">L13+L23</f>
        <v>71.919999999999987</v>
      </c>
    </row>
    <row r="25" spans="1:12" ht="14.4" x14ac:dyDescent="0.3">
      <c r="A25" s="14">
        <v>1</v>
      </c>
      <c r="B25" s="15">
        <v>2</v>
      </c>
      <c r="C25" s="22" t="s">
        <v>20</v>
      </c>
      <c r="D25" s="22" t="s">
        <v>21</v>
      </c>
      <c r="E25" s="38" t="s">
        <v>56</v>
      </c>
      <c r="F25" s="39">
        <v>90</v>
      </c>
      <c r="G25" s="39">
        <v>15.7</v>
      </c>
      <c r="H25" s="39">
        <v>15.08</v>
      </c>
      <c r="I25" s="39">
        <v>14.65</v>
      </c>
      <c r="J25" s="39">
        <v>257.39999999999998</v>
      </c>
      <c r="K25" s="40">
        <v>294</v>
      </c>
      <c r="L25" s="39">
        <v>38.14</v>
      </c>
    </row>
    <row r="26" spans="1:12" ht="14.4" x14ac:dyDescent="0.3">
      <c r="A26" s="14"/>
      <c r="B26" s="15"/>
      <c r="C26" s="11"/>
      <c r="D26" s="52" t="s">
        <v>21</v>
      </c>
      <c r="E26" s="41" t="s">
        <v>69</v>
      </c>
      <c r="F26" s="42">
        <v>150</v>
      </c>
      <c r="G26" s="42">
        <v>4.18</v>
      </c>
      <c r="H26" s="42">
        <v>5</v>
      </c>
      <c r="I26" s="42">
        <v>23.94</v>
      </c>
      <c r="J26" s="42">
        <v>157.5</v>
      </c>
      <c r="K26" s="43">
        <v>171</v>
      </c>
      <c r="L26" s="42">
        <v>12.63</v>
      </c>
    </row>
    <row r="27" spans="1:12" ht="14.4" x14ac:dyDescent="0.3">
      <c r="A27" s="14"/>
      <c r="B27" s="15"/>
      <c r="C27" s="11"/>
      <c r="D27" s="7" t="s">
        <v>58</v>
      </c>
      <c r="E27" s="41" t="s">
        <v>57</v>
      </c>
      <c r="F27" s="42">
        <v>30</v>
      </c>
      <c r="G27" s="42">
        <v>0.42</v>
      </c>
      <c r="H27" s="42">
        <v>1.5</v>
      </c>
      <c r="I27" s="42">
        <v>1.76</v>
      </c>
      <c r="J27" s="42">
        <v>22.23</v>
      </c>
      <c r="K27" s="43">
        <v>330</v>
      </c>
      <c r="L27" s="42">
        <v>1.93</v>
      </c>
    </row>
    <row r="28" spans="1:12" ht="14.4" x14ac:dyDescent="0.3">
      <c r="A28" s="14"/>
      <c r="B28" s="15"/>
      <c r="C28" s="11"/>
      <c r="D28" s="7" t="s">
        <v>23</v>
      </c>
      <c r="E28" s="53" t="s">
        <v>54</v>
      </c>
      <c r="F28" s="54">
        <v>60</v>
      </c>
      <c r="G28" s="54">
        <v>4.8</v>
      </c>
      <c r="H28" s="54">
        <v>1.2</v>
      </c>
      <c r="I28" s="54">
        <v>28.8</v>
      </c>
      <c r="J28" s="54">
        <v>144</v>
      </c>
      <c r="K28" s="55" t="s">
        <v>40</v>
      </c>
      <c r="L28" s="54">
        <v>3.36</v>
      </c>
    </row>
    <row r="29" spans="1:12" ht="14.4" x14ac:dyDescent="0.3">
      <c r="A29" s="14"/>
      <c r="B29" s="15"/>
      <c r="C29" s="11"/>
      <c r="D29" s="52" t="s">
        <v>22</v>
      </c>
      <c r="E29" s="41" t="s">
        <v>41</v>
      </c>
      <c r="F29" s="42">
        <v>200</v>
      </c>
      <c r="G29" s="42">
        <v>4.08</v>
      </c>
      <c r="H29" s="42">
        <v>3.54</v>
      </c>
      <c r="I29" s="42">
        <v>17.579999999999998</v>
      </c>
      <c r="J29" s="42">
        <v>118.6</v>
      </c>
      <c r="K29" s="43">
        <v>382</v>
      </c>
      <c r="L29" s="42">
        <v>14.32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29.18</v>
      </c>
      <c r="H32" s="19">
        <f t="shared" ref="H32" si="7">SUM(H25:H31)</f>
        <v>26.319999999999997</v>
      </c>
      <c r="I32" s="19">
        <f t="shared" ref="I32" si="8">SUM(I25:I31)</f>
        <v>86.73</v>
      </c>
      <c r="J32" s="19">
        <f t="shared" ref="J32:L32" si="9">SUM(J25:J31)</f>
        <v>699.73</v>
      </c>
      <c r="K32" s="25"/>
      <c r="L32" s="19">
        <f t="shared" si="9"/>
        <v>70.38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2">
        <f>A25</f>
        <v>1</v>
      </c>
      <c r="B43" s="32">
        <f>B25</f>
        <v>2</v>
      </c>
      <c r="C43" s="60" t="s">
        <v>4</v>
      </c>
      <c r="D43" s="61"/>
      <c r="E43" s="31"/>
      <c r="F43" s="50">
        <f>F32+F42</f>
        <v>530</v>
      </c>
      <c r="G43" s="50">
        <f t="shared" ref="G43" si="14">G32+G42</f>
        <v>29.18</v>
      </c>
      <c r="H43" s="50">
        <f t="shared" ref="H43" si="15">H32+H42</f>
        <v>26.319999999999997</v>
      </c>
      <c r="I43" s="50">
        <f t="shared" ref="I43" si="16">I32+I42</f>
        <v>86.73</v>
      </c>
      <c r="J43" s="50">
        <f t="shared" ref="J43:L43" si="17">J32+J42</f>
        <v>699.73</v>
      </c>
      <c r="K43" s="50"/>
      <c r="L43" s="50">
        <f t="shared" si="17"/>
        <v>70.38</v>
      </c>
    </row>
    <row r="44" spans="1:12" ht="14.4" x14ac:dyDescent="0.3">
      <c r="A44" s="20">
        <v>1</v>
      </c>
      <c r="B44" s="21">
        <v>3</v>
      </c>
      <c r="C44" s="22" t="s">
        <v>20</v>
      </c>
      <c r="D44" s="22" t="s">
        <v>21</v>
      </c>
      <c r="E44" s="38" t="s">
        <v>46</v>
      </c>
      <c r="F44" s="39">
        <v>90</v>
      </c>
      <c r="G44" s="39">
        <v>13.68</v>
      </c>
      <c r="H44" s="39">
        <v>19.46</v>
      </c>
      <c r="I44" s="39">
        <v>10.8</v>
      </c>
      <c r="J44" s="39">
        <v>278.08</v>
      </c>
      <c r="K44" s="40">
        <v>268</v>
      </c>
      <c r="L44" s="39">
        <v>64.34</v>
      </c>
    </row>
    <row r="45" spans="1:12" ht="14.4" x14ac:dyDescent="0.3">
      <c r="A45" s="23"/>
      <c r="B45" s="15"/>
      <c r="C45" s="11"/>
      <c r="D45" s="52" t="s">
        <v>21</v>
      </c>
      <c r="E45" s="41" t="s">
        <v>70</v>
      </c>
      <c r="F45" s="42">
        <v>150</v>
      </c>
      <c r="G45" s="42">
        <v>5.63</v>
      </c>
      <c r="H45" s="42">
        <v>5.97</v>
      </c>
      <c r="I45" s="42">
        <v>31.46</v>
      </c>
      <c r="J45" s="42">
        <v>202.22</v>
      </c>
      <c r="K45" s="43">
        <v>203</v>
      </c>
      <c r="L45" s="42">
        <v>10.96</v>
      </c>
    </row>
    <row r="46" spans="1:12" ht="14.4" x14ac:dyDescent="0.3">
      <c r="A46" s="23"/>
      <c r="B46" s="15"/>
      <c r="C46" s="11"/>
      <c r="D46" s="7" t="s">
        <v>60</v>
      </c>
      <c r="E46" s="41" t="s">
        <v>59</v>
      </c>
      <c r="F46" s="42">
        <v>60</v>
      </c>
      <c r="G46" s="42">
        <v>1.22</v>
      </c>
      <c r="H46" s="42">
        <v>2.21</v>
      </c>
      <c r="I46" s="42">
        <v>4.7300000000000004</v>
      </c>
      <c r="J46" s="42">
        <v>77</v>
      </c>
      <c r="K46" s="43">
        <v>139</v>
      </c>
      <c r="L46" s="42">
        <v>5.67</v>
      </c>
    </row>
    <row r="47" spans="1:12" ht="14.4" x14ac:dyDescent="0.3">
      <c r="A47" s="23"/>
      <c r="B47" s="15"/>
      <c r="C47" s="11"/>
      <c r="D47" s="7" t="s">
        <v>23</v>
      </c>
      <c r="E47" s="41" t="s">
        <v>54</v>
      </c>
      <c r="F47" s="42">
        <v>60</v>
      </c>
      <c r="G47" s="42">
        <v>4.8</v>
      </c>
      <c r="H47" s="42">
        <v>1.2</v>
      </c>
      <c r="I47" s="42">
        <v>28.8</v>
      </c>
      <c r="J47" s="42">
        <v>144</v>
      </c>
      <c r="K47" s="43" t="s">
        <v>40</v>
      </c>
      <c r="L47" s="42">
        <v>3.36</v>
      </c>
    </row>
    <row r="48" spans="1:12" ht="14.4" x14ac:dyDescent="0.3">
      <c r="A48" s="23"/>
      <c r="B48" s="15"/>
      <c r="C48" s="11"/>
      <c r="D48" s="7" t="s">
        <v>22</v>
      </c>
      <c r="E48" s="41" t="s">
        <v>45</v>
      </c>
      <c r="F48" s="42">
        <v>200</v>
      </c>
      <c r="G48" s="42">
        <v>0.13</v>
      </c>
      <c r="H48" s="42">
        <v>0.02</v>
      </c>
      <c r="I48" s="42">
        <v>15.2</v>
      </c>
      <c r="J48" s="42">
        <v>62</v>
      </c>
      <c r="K48" s="43">
        <v>377</v>
      </c>
      <c r="L48" s="42">
        <v>3.97</v>
      </c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>SUM(G44:G50)</f>
        <v>25.459999999999997</v>
      </c>
      <c r="H51" s="19">
        <f>SUM(H44:H50)</f>
        <v>28.86</v>
      </c>
      <c r="I51" s="19">
        <f>SUM(I44:I50)</f>
        <v>90.990000000000009</v>
      </c>
      <c r="J51" s="19">
        <f>SUM(J44:J50)</f>
        <v>763.3</v>
      </c>
      <c r="K51" s="25"/>
      <c r="L51" s="19">
        <f>SUM(L44:L50)</f>
        <v>88.300000000000011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50">
        <f>F51+F61</f>
        <v>560</v>
      </c>
      <c r="G62" s="50">
        <f t="shared" ref="G62" si="22">G51+G61</f>
        <v>25.459999999999997</v>
      </c>
      <c r="H62" s="50">
        <f t="shared" ref="H62" si="23">H51+H61</f>
        <v>28.86</v>
      </c>
      <c r="I62" s="50">
        <f t="shared" ref="I62" si="24">I51+I61</f>
        <v>90.990000000000009</v>
      </c>
      <c r="J62" s="50">
        <f t="shared" ref="J62:L62" si="25">J51+J61</f>
        <v>763.3</v>
      </c>
      <c r="K62" s="50"/>
      <c r="L62" s="50">
        <f t="shared" si="25"/>
        <v>88.300000000000011</v>
      </c>
    </row>
    <row r="63" spans="1:12" ht="14.4" x14ac:dyDescent="0.3">
      <c r="A63" s="20">
        <v>1</v>
      </c>
      <c r="B63" s="21">
        <v>4</v>
      </c>
      <c r="C63" s="22" t="s">
        <v>20</v>
      </c>
      <c r="D63" s="22" t="s">
        <v>21</v>
      </c>
      <c r="E63" s="38" t="s">
        <v>61</v>
      </c>
      <c r="F63" s="39">
        <v>90</v>
      </c>
      <c r="G63" s="39">
        <v>11.05</v>
      </c>
      <c r="H63" s="39">
        <v>13.52</v>
      </c>
      <c r="I63" s="39">
        <v>13.34</v>
      </c>
      <c r="J63" s="39">
        <v>219.6</v>
      </c>
      <c r="K63" s="40">
        <v>234</v>
      </c>
      <c r="L63" s="39">
        <v>47.97</v>
      </c>
    </row>
    <row r="64" spans="1:12" ht="14.4" x14ac:dyDescent="0.3">
      <c r="A64" s="23"/>
      <c r="B64" s="15"/>
      <c r="C64" s="11"/>
      <c r="D64" s="52" t="s">
        <v>21</v>
      </c>
      <c r="E64" s="41" t="s">
        <v>62</v>
      </c>
      <c r="F64" s="42">
        <v>150</v>
      </c>
      <c r="G64" s="42">
        <v>3.06</v>
      </c>
      <c r="H64" s="42">
        <v>4.8</v>
      </c>
      <c r="I64" s="42">
        <v>20.440000000000001</v>
      </c>
      <c r="J64" s="42">
        <v>137.25</v>
      </c>
      <c r="K64" s="43">
        <v>312</v>
      </c>
      <c r="L64" s="42">
        <v>17.55</v>
      </c>
    </row>
    <row r="65" spans="1:12" ht="14.4" x14ac:dyDescent="0.3">
      <c r="A65" s="23"/>
      <c r="B65" s="15"/>
      <c r="C65" s="11"/>
      <c r="D65" s="7" t="s">
        <v>43</v>
      </c>
      <c r="E65" s="41" t="s">
        <v>49</v>
      </c>
      <c r="F65" s="42">
        <v>60</v>
      </c>
      <c r="G65" s="42">
        <v>0.84</v>
      </c>
      <c r="H65" s="42">
        <v>3.61</v>
      </c>
      <c r="I65" s="42">
        <v>4.96</v>
      </c>
      <c r="J65" s="42">
        <v>55.68</v>
      </c>
      <c r="K65" s="43">
        <v>52</v>
      </c>
      <c r="L65" s="42">
        <v>4.63</v>
      </c>
    </row>
    <row r="66" spans="1:12" ht="14.4" x14ac:dyDescent="0.3">
      <c r="A66" s="23"/>
      <c r="B66" s="15"/>
      <c r="C66" s="11"/>
      <c r="D66" s="7" t="s">
        <v>22</v>
      </c>
      <c r="E66" s="41" t="s">
        <v>42</v>
      </c>
      <c r="F66" s="42">
        <v>200</v>
      </c>
      <c r="G66" s="42">
        <v>0.16</v>
      </c>
      <c r="H66" s="42">
        <v>0.16</v>
      </c>
      <c r="I66" s="42">
        <v>27.88</v>
      </c>
      <c r="J66" s="42">
        <v>114.6</v>
      </c>
      <c r="K66" s="43">
        <v>342</v>
      </c>
      <c r="L66" s="42">
        <v>5.46</v>
      </c>
    </row>
    <row r="67" spans="1:12" ht="14.4" x14ac:dyDescent="0.3">
      <c r="A67" s="23"/>
      <c r="B67" s="15"/>
      <c r="C67" s="11"/>
      <c r="D67" s="52" t="s">
        <v>23</v>
      </c>
      <c r="E67" s="41" t="s">
        <v>54</v>
      </c>
      <c r="F67" s="42">
        <v>60</v>
      </c>
      <c r="G67" s="42">
        <v>4.8</v>
      </c>
      <c r="H67" s="42">
        <v>1.2</v>
      </c>
      <c r="I67" s="42">
        <v>28.8</v>
      </c>
      <c r="J67" s="42">
        <v>144</v>
      </c>
      <c r="K67" s="43" t="s">
        <v>40</v>
      </c>
      <c r="L67" s="42">
        <v>3.36</v>
      </c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6">SUM(G63:G69)</f>
        <v>19.91</v>
      </c>
      <c r="H70" s="19">
        <f t="shared" ref="H70" si="27">SUM(H63:H69)</f>
        <v>23.29</v>
      </c>
      <c r="I70" s="19">
        <f t="shared" ref="I70" si="28">SUM(I63:I69)</f>
        <v>95.42</v>
      </c>
      <c r="J70" s="19">
        <f t="shared" ref="J70:L70" si="29">SUM(J63:J69)</f>
        <v>671.13</v>
      </c>
      <c r="K70" s="25"/>
      <c r="L70" s="19">
        <f t="shared" si="29"/>
        <v>78.969999999999985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50">
        <f>F70+F80</f>
        <v>560</v>
      </c>
      <c r="G81" s="50">
        <f t="shared" ref="G81" si="34">G70+G80</f>
        <v>19.91</v>
      </c>
      <c r="H81" s="50">
        <f t="shared" ref="H81" si="35">H70+H80</f>
        <v>23.29</v>
      </c>
      <c r="I81" s="50">
        <f t="shared" ref="I81" si="36">I70+I80</f>
        <v>95.42</v>
      </c>
      <c r="J81" s="50">
        <f t="shared" ref="J81:L81" si="37">J70+J80</f>
        <v>671.13</v>
      </c>
      <c r="K81" s="50"/>
      <c r="L81" s="50">
        <f t="shared" si="37"/>
        <v>78.969999999999985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63</v>
      </c>
      <c r="F82" s="39">
        <v>210</v>
      </c>
      <c r="G82" s="39">
        <v>17.79</v>
      </c>
      <c r="H82" s="39">
        <v>10.98</v>
      </c>
      <c r="I82" s="39">
        <v>37.5</v>
      </c>
      <c r="J82" s="39">
        <v>320.58999999999997</v>
      </c>
      <c r="K82" s="40">
        <v>291</v>
      </c>
      <c r="L82" s="39">
        <v>60.18</v>
      </c>
    </row>
    <row r="83" spans="1:12" ht="14.4" x14ac:dyDescent="0.3">
      <c r="A83" s="23"/>
      <c r="B83" s="15"/>
      <c r="C83" s="11"/>
      <c r="D83" s="52" t="s">
        <v>23</v>
      </c>
      <c r="E83" s="41" t="s">
        <v>54</v>
      </c>
      <c r="F83" s="42">
        <v>60</v>
      </c>
      <c r="G83" s="42">
        <v>4.2</v>
      </c>
      <c r="H83" s="42">
        <v>1.085</v>
      </c>
      <c r="I83" s="42">
        <v>24.36</v>
      </c>
      <c r="J83" s="42">
        <v>124.8</v>
      </c>
      <c r="K83" s="43" t="s">
        <v>40</v>
      </c>
      <c r="L83" s="42">
        <v>3.36</v>
      </c>
    </row>
    <row r="84" spans="1:12" ht="14.4" x14ac:dyDescent="0.3">
      <c r="A84" s="23"/>
      <c r="B84" s="15"/>
      <c r="C84" s="11"/>
      <c r="D84" s="7" t="s">
        <v>22</v>
      </c>
      <c r="E84" s="41" t="s">
        <v>45</v>
      </c>
      <c r="F84" s="42">
        <v>200</v>
      </c>
      <c r="G84" s="42">
        <v>0.13</v>
      </c>
      <c r="H84" s="42">
        <v>0.02</v>
      </c>
      <c r="I84" s="42">
        <v>15.2</v>
      </c>
      <c r="J84" s="42">
        <v>62</v>
      </c>
      <c r="K84" s="43">
        <v>377</v>
      </c>
      <c r="L84" s="42">
        <v>3.97</v>
      </c>
    </row>
    <row r="85" spans="1:12" ht="14.4" x14ac:dyDescent="0.3">
      <c r="A85" s="23"/>
      <c r="B85" s="15"/>
      <c r="C85" s="11"/>
      <c r="D85" s="52" t="s">
        <v>24</v>
      </c>
      <c r="E85" s="41" t="s">
        <v>47</v>
      </c>
      <c r="F85" s="42">
        <v>100</v>
      </c>
      <c r="G85" s="42">
        <v>0.4</v>
      </c>
      <c r="H85" s="42">
        <v>0.4</v>
      </c>
      <c r="I85" s="42">
        <v>0.3</v>
      </c>
      <c r="J85" s="42">
        <v>44.4</v>
      </c>
      <c r="K85" s="43">
        <v>338</v>
      </c>
      <c r="L85" s="42">
        <v>7.5</v>
      </c>
    </row>
    <row r="86" spans="1:12" ht="14.4" x14ac:dyDescent="0.3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8">SUM(G82:G88)</f>
        <v>22.519999999999996</v>
      </c>
      <c r="H89" s="19">
        <f t="shared" ref="H89" si="39">SUM(H82:H88)</f>
        <v>12.485000000000001</v>
      </c>
      <c r="I89" s="19">
        <f t="shared" ref="I89" si="40">SUM(I82:I88)</f>
        <v>77.36</v>
      </c>
      <c r="J89" s="19">
        <f t="shared" ref="J89:L89" si="41">SUM(J82:J88)</f>
        <v>551.79</v>
      </c>
      <c r="K89" s="25"/>
      <c r="L89" s="19">
        <f t="shared" si="41"/>
        <v>75.010000000000005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50">
        <f>F89+F99</f>
        <v>570</v>
      </c>
      <c r="G100" s="50">
        <f t="shared" ref="G100" si="46">G89+G99</f>
        <v>22.519999999999996</v>
      </c>
      <c r="H100" s="50">
        <f t="shared" ref="H100" si="47">H89+H99</f>
        <v>12.485000000000001</v>
      </c>
      <c r="I100" s="50">
        <f t="shared" ref="I100" si="48">I89+I99</f>
        <v>77.36</v>
      </c>
      <c r="J100" s="50">
        <f t="shared" ref="J100:L100" si="49">J89+J99</f>
        <v>551.79</v>
      </c>
      <c r="K100" s="50"/>
      <c r="L100" s="50">
        <f t="shared" si="49"/>
        <v>75.010000000000005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64</v>
      </c>
      <c r="F101" s="39">
        <v>200</v>
      </c>
      <c r="G101" s="39">
        <v>2.96</v>
      </c>
      <c r="H101" s="39">
        <v>3.57</v>
      </c>
      <c r="I101" s="39">
        <v>6.14</v>
      </c>
      <c r="J101" s="39">
        <v>71.2</v>
      </c>
      <c r="K101" s="40">
        <v>121</v>
      </c>
      <c r="L101" s="39">
        <v>13.47</v>
      </c>
    </row>
    <row r="102" spans="1:12" ht="14.4" x14ac:dyDescent="0.3">
      <c r="A102" s="23"/>
      <c r="B102" s="15"/>
      <c r="C102" s="11"/>
      <c r="D102" s="6" t="s">
        <v>68</v>
      </c>
      <c r="E102" s="41" t="s">
        <v>51</v>
      </c>
      <c r="F102" s="42">
        <v>40</v>
      </c>
      <c r="G102" s="42">
        <v>5.08</v>
      </c>
      <c r="H102" s="42">
        <v>4.5999999999999996</v>
      </c>
      <c r="I102" s="42">
        <v>0.28000000000000003</v>
      </c>
      <c r="J102" s="42">
        <v>63</v>
      </c>
      <c r="K102" s="43">
        <v>209</v>
      </c>
      <c r="L102" s="42">
        <v>12</v>
      </c>
    </row>
    <row r="103" spans="1:12" ht="14.4" x14ac:dyDescent="0.3">
      <c r="A103" s="23"/>
      <c r="B103" s="15"/>
      <c r="C103" s="11"/>
      <c r="D103" s="7" t="s">
        <v>48</v>
      </c>
      <c r="E103" s="41" t="s">
        <v>53</v>
      </c>
      <c r="F103" s="42">
        <v>20</v>
      </c>
      <c r="G103" s="42">
        <v>5.26</v>
      </c>
      <c r="H103" s="42">
        <v>5.32</v>
      </c>
      <c r="I103" s="42">
        <v>0</v>
      </c>
      <c r="J103" s="42">
        <v>68.67</v>
      </c>
      <c r="K103" s="43">
        <v>15</v>
      </c>
      <c r="L103" s="42">
        <v>17.59</v>
      </c>
    </row>
    <row r="104" spans="1:12" ht="14.4" x14ac:dyDescent="0.3">
      <c r="A104" s="23"/>
      <c r="B104" s="15"/>
      <c r="C104" s="11"/>
      <c r="D104" s="7" t="s">
        <v>23</v>
      </c>
      <c r="E104" s="53" t="s">
        <v>54</v>
      </c>
      <c r="F104" s="54">
        <v>60</v>
      </c>
      <c r="G104" s="54">
        <v>4.2</v>
      </c>
      <c r="H104" s="54">
        <v>1.085</v>
      </c>
      <c r="I104" s="54">
        <v>24.36</v>
      </c>
      <c r="J104" s="54">
        <v>124.8</v>
      </c>
      <c r="K104" s="55" t="s">
        <v>40</v>
      </c>
      <c r="L104" s="42">
        <v>3.36</v>
      </c>
    </row>
    <row r="105" spans="1:12" ht="14.4" x14ac:dyDescent="0.3">
      <c r="A105" s="23"/>
      <c r="B105" s="15"/>
      <c r="C105" s="11"/>
      <c r="D105" s="52" t="s">
        <v>22</v>
      </c>
      <c r="E105" s="41" t="s">
        <v>41</v>
      </c>
      <c r="F105" s="42">
        <v>200</v>
      </c>
      <c r="G105" s="42">
        <v>4.08</v>
      </c>
      <c r="H105" s="42">
        <v>3.54</v>
      </c>
      <c r="I105" s="42">
        <v>17.579999999999998</v>
      </c>
      <c r="J105" s="42">
        <v>118.6</v>
      </c>
      <c r="K105" s="43">
        <v>382</v>
      </c>
      <c r="L105" s="42">
        <v>14.32</v>
      </c>
    </row>
    <row r="106" spans="1:12" ht="14.4" x14ac:dyDescent="0.3">
      <c r="A106" s="23"/>
      <c r="B106" s="15"/>
      <c r="C106" s="11"/>
      <c r="D106" s="52" t="s">
        <v>24</v>
      </c>
      <c r="E106" s="41" t="s">
        <v>55</v>
      </c>
      <c r="F106" s="42">
        <v>100</v>
      </c>
      <c r="G106" s="42">
        <v>1.5</v>
      </c>
      <c r="H106" s="42">
        <v>0.5</v>
      </c>
      <c r="I106" s="42">
        <v>21</v>
      </c>
      <c r="J106" s="42">
        <v>96</v>
      </c>
      <c r="K106" s="43">
        <v>338</v>
      </c>
      <c r="L106" s="42">
        <v>20.329999999999998</v>
      </c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0">SUM(G101:G107)</f>
        <v>23.08</v>
      </c>
      <c r="H108" s="19">
        <f t="shared" si="50"/>
        <v>18.614999999999998</v>
      </c>
      <c r="I108" s="19">
        <f t="shared" si="50"/>
        <v>69.36</v>
      </c>
      <c r="J108" s="19">
        <f t="shared" si="50"/>
        <v>542.27</v>
      </c>
      <c r="K108" s="25"/>
      <c r="L108" s="19">
        <f t="shared" ref="L108" si="51">SUM(L101:L107)</f>
        <v>81.069999999999993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50">
        <f>F108+F118</f>
        <v>620</v>
      </c>
      <c r="G119" s="50">
        <f t="shared" ref="G119" si="54">G108+G118</f>
        <v>23.08</v>
      </c>
      <c r="H119" s="50">
        <f t="shared" ref="H119" si="55">H108+H118</f>
        <v>18.614999999999998</v>
      </c>
      <c r="I119" s="50">
        <f t="shared" ref="I119" si="56">I108+I118</f>
        <v>69.36</v>
      </c>
      <c r="J119" s="50">
        <f t="shared" ref="J119:L119" si="57">J108+J118</f>
        <v>542.27</v>
      </c>
      <c r="K119" s="50"/>
      <c r="L119" s="50">
        <f t="shared" si="57"/>
        <v>81.069999999999993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65</v>
      </c>
      <c r="F120" s="39">
        <v>240</v>
      </c>
      <c r="G120" s="39">
        <v>17.2</v>
      </c>
      <c r="H120" s="39">
        <v>16.05</v>
      </c>
      <c r="I120" s="39">
        <v>40.82</v>
      </c>
      <c r="J120" s="39">
        <v>296.63</v>
      </c>
      <c r="K120" s="40">
        <v>289</v>
      </c>
      <c r="L120" s="39">
        <v>65.64</v>
      </c>
    </row>
    <row r="121" spans="1:12" ht="14.4" x14ac:dyDescent="0.3">
      <c r="A121" s="14"/>
      <c r="B121" s="15"/>
      <c r="C121" s="11"/>
      <c r="D121" s="52" t="s">
        <v>23</v>
      </c>
      <c r="E121" s="41" t="s">
        <v>54</v>
      </c>
      <c r="F121" s="42">
        <v>60</v>
      </c>
      <c r="G121" s="42">
        <v>4.8</v>
      </c>
      <c r="H121" s="42">
        <v>1.2</v>
      </c>
      <c r="I121" s="42">
        <v>28.8</v>
      </c>
      <c r="J121" s="42">
        <v>144</v>
      </c>
      <c r="K121" s="43" t="s">
        <v>40</v>
      </c>
      <c r="L121" s="42">
        <v>3.36</v>
      </c>
    </row>
    <row r="122" spans="1:12" ht="14.4" x14ac:dyDescent="0.3">
      <c r="A122" s="14"/>
      <c r="B122" s="15"/>
      <c r="C122" s="11"/>
      <c r="D122" s="7" t="s">
        <v>22</v>
      </c>
      <c r="E122" s="41" t="s">
        <v>45</v>
      </c>
      <c r="F122" s="42">
        <v>200</v>
      </c>
      <c r="G122" s="42">
        <v>0.13</v>
      </c>
      <c r="H122" s="42">
        <v>0.02</v>
      </c>
      <c r="I122" s="42">
        <v>15.2</v>
      </c>
      <c r="J122" s="42">
        <v>62</v>
      </c>
      <c r="K122" s="43">
        <v>377</v>
      </c>
      <c r="L122" s="42">
        <v>3.97</v>
      </c>
    </row>
    <row r="123" spans="1:12" ht="14.4" x14ac:dyDescent="0.3">
      <c r="A123" s="14"/>
      <c r="B123" s="15"/>
      <c r="C123" s="11"/>
      <c r="D123" s="52" t="s">
        <v>24</v>
      </c>
      <c r="E123" s="41" t="s">
        <v>47</v>
      </c>
      <c r="F123" s="42">
        <v>100</v>
      </c>
      <c r="G123" s="42">
        <v>0.4</v>
      </c>
      <c r="H123" s="42">
        <v>0.4</v>
      </c>
      <c r="I123" s="42">
        <v>0.3</v>
      </c>
      <c r="J123" s="42">
        <v>44.4</v>
      </c>
      <c r="K123" s="43">
        <v>338</v>
      </c>
      <c r="L123" s="42">
        <v>7.5</v>
      </c>
    </row>
    <row r="124" spans="1:12" ht="14.4" x14ac:dyDescent="0.3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58">SUM(G120:G126)</f>
        <v>22.529999999999998</v>
      </c>
      <c r="H127" s="19">
        <f t="shared" si="58"/>
        <v>17.669999999999998</v>
      </c>
      <c r="I127" s="19">
        <f t="shared" si="58"/>
        <v>85.12</v>
      </c>
      <c r="J127" s="19">
        <f t="shared" si="58"/>
        <v>547.03</v>
      </c>
      <c r="K127" s="25"/>
      <c r="L127" s="19">
        <f t="shared" ref="L127" si="59">SUM(L120:L126)</f>
        <v>80.47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 x14ac:dyDescent="0.25">
      <c r="A138" s="32">
        <f>A120</f>
        <v>2</v>
      </c>
      <c r="B138" s="32">
        <f>B120</f>
        <v>2</v>
      </c>
      <c r="C138" s="60" t="s">
        <v>4</v>
      </c>
      <c r="D138" s="61"/>
      <c r="E138" s="31"/>
      <c r="F138" s="50">
        <f>F127+F137</f>
        <v>600</v>
      </c>
      <c r="G138" s="50">
        <f t="shared" ref="G138" si="62">G127+G137</f>
        <v>22.529999999999998</v>
      </c>
      <c r="H138" s="50">
        <f t="shared" ref="H138" si="63">H127+H137</f>
        <v>17.669999999999998</v>
      </c>
      <c r="I138" s="50">
        <f t="shared" ref="I138" si="64">I127+I137</f>
        <v>85.12</v>
      </c>
      <c r="J138" s="50">
        <f t="shared" ref="J138:L138" si="65">J127+J137</f>
        <v>547.03</v>
      </c>
      <c r="K138" s="50"/>
      <c r="L138" s="50">
        <f t="shared" si="65"/>
        <v>80.47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1" t="s">
        <v>44</v>
      </c>
      <c r="F139" s="39">
        <v>100</v>
      </c>
      <c r="G139" s="39">
        <v>14.55</v>
      </c>
      <c r="H139" s="39">
        <v>16.79</v>
      </c>
      <c r="I139" s="39">
        <v>2.89</v>
      </c>
      <c r="J139" s="39">
        <v>221</v>
      </c>
      <c r="K139" s="40">
        <v>260</v>
      </c>
      <c r="L139" s="39">
        <v>68.47</v>
      </c>
    </row>
    <row r="140" spans="1:12" ht="14.4" x14ac:dyDescent="0.3">
      <c r="A140" s="23"/>
      <c r="B140" s="15"/>
      <c r="C140" s="11"/>
      <c r="D140" s="5" t="s">
        <v>21</v>
      </c>
      <c r="E140" s="41" t="s">
        <v>66</v>
      </c>
      <c r="F140" s="42">
        <v>150</v>
      </c>
      <c r="G140" s="42">
        <v>6.84</v>
      </c>
      <c r="H140" s="42">
        <v>8.01</v>
      </c>
      <c r="I140" s="42">
        <v>40.06</v>
      </c>
      <c r="J140" s="42">
        <v>260</v>
      </c>
      <c r="K140" s="43">
        <v>171</v>
      </c>
      <c r="L140" s="42">
        <v>11.55</v>
      </c>
    </row>
    <row r="141" spans="1:12" ht="15.75" customHeight="1" x14ac:dyDescent="0.3">
      <c r="A141" s="23"/>
      <c r="B141" s="15"/>
      <c r="C141" s="11"/>
      <c r="D141" s="7" t="s">
        <v>23</v>
      </c>
      <c r="E141" s="41" t="s">
        <v>54</v>
      </c>
      <c r="F141" s="42">
        <v>60</v>
      </c>
      <c r="G141" s="42">
        <v>4.8</v>
      </c>
      <c r="H141" s="42">
        <v>1.2</v>
      </c>
      <c r="I141" s="42">
        <v>28.8</v>
      </c>
      <c r="J141" s="42">
        <v>144</v>
      </c>
      <c r="K141" s="43" t="s">
        <v>40</v>
      </c>
      <c r="L141" s="42">
        <v>3.36</v>
      </c>
    </row>
    <row r="142" spans="1:12" ht="14.4" x14ac:dyDescent="0.3">
      <c r="A142" s="23"/>
      <c r="B142" s="15"/>
      <c r="C142" s="11"/>
      <c r="D142" s="52" t="s">
        <v>22</v>
      </c>
      <c r="E142" s="41" t="s">
        <v>42</v>
      </c>
      <c r="F142" s="42">
        <v>200</v>
      </c>
      <c r="G142" s="42">
        <v>0.16</v>
      </c>
      <c r="H142" s="42">
        <v>0.16</v>
      </c>
      <c r="I142" s="42">
        <v>27.88</v>
      </c>
      <c r="J142" s="42">
        <v>114.6</v>
      </c>
      <c r="K142" s="43">
        <v>342</v>
      </c>
      <c r="L142" s="42">
        <v>5.46</v>
      </c>
    </row>
    <row r="143" spans="1:12" ht="14.4" x14ac:dyDescent="0.3">
      <c r="A143" s="23"/>
      <c r="B143" s="15"/>
      <c r="C143" s="11"/>
      <c r="D143" s="52"/>
      <c r="E143" s="53"/>
      <c r="F143" s="54"/>
      <c r="G143" s="54"/>
      <c r="H143" s="54"/>
      <c r="I143" s="54"/>
      <c r="J143" s="54"/>
      <c r="K143" s="55"/>
      <c r="L143" s="54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SUM(F139:F144)</f>
        <v>510</v>
      </c>
      <c r="G145" s="19">
        <f>SUM(G139:G144)</f>
        <v>26.35</v>
      </c>
      <c r="H145" s="19">
        <f>SUM(H139:H144)</f>
        <v>26.159999999999997</v>
      </c>
      <c r="I145" s="19">
        <f>SUM(I139:I144)</f>
        <v>99.63</v>
      </c>
      <c r="J145" s="19">
        <f>SUM(J139:J144)</f>
        <v>739.6</v>
      </c>
      <c r="K145" s="25"/>
      <c r="L145" s="19">
        <f>SUM(L139:L144)</f>
        <v>88.839999999999989</v>
      </c>
    </row>
    <row r="146" spans="1:12" ht="14.4" x14ac:dyDescent="0.3">
      <c r="A146" s="26">
        <f>A139</f>
        <v>2</v>
      </c>
      <c r="B146" s="13">
        <f>B139</f>
        <v>3</v>
      </c>
      <c r="C146" s="10" t="s">
        <v>25</v>
      </c>
      <c r="D146" s="7" t="s">
        <v>26</v>
      </c>
      <c r="E146" s="41"/>
      <c r="F146" s="42"/>
      <c r="G146" s="42"/>
      <c r="H146" s="42"/>
      <c r="I146" s="42"/>
      <c r="J146" s="42"/>
      <c r="K146" s="43"/>
      <c r="L146" s="42"/>
    </row>
    <row r="147" spans="1:12" ht="14.4" x14ac:dyDescent="0.3">
      <c r="A147" s="23"/>
      <c r="B147" s="15"/>
      <c r="C147" s="11"/>
      <c r="D147" s="7" t="s">
        <v>27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28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29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30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31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32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6">SUM(G146:G154)</f>
        <v>0</v>
      </c>
      <c r="H155" s="19">
        <f t="shared" si="66"/>
        <v>0</v>
      </c>
      <c r="I155" s="19">
        <f t="shared" si="66"/>
        <v>0</v>
      </c>
      <c r="J155" s="19">
        <f t="shared" si="66"/>
        <v>0</v>
      </c>
      <c r="K155" s="25"/>
      <c r="L155" s="19">
        <f t="shared" ref="L155" si="67">SUM(L146:L154)</f>
        <v>0</v>
      </c>
    </row>
    <row r="156" spans="1:12" ht="14.4" x14ac:dyDescent="0.25">
      <c r="A156" s="29">
        <f>A139</f>
        <v>2</v>
      </c>
      <c r="B156" s="30">
        <f>B139</f>
        <v>3</v>
      </c>
      <c r="C156" s="60" t="s">
        <v>4</v>
      </c>
      <c r="D156" s="61"/>
      <c r="E156" s="31"/>
      <c r="F156" s="50">
        <f>F145+F155</f>
        <v>510</v>
      </c>
      <c r="G156" s="50">
        <f t="shared" ref="G156" si="68">G145+G155</f>
        <v>26.35</v>
      </c>
      <c r="H156" s="50">
        <f t="shared" ref="H156" si="69">H145+H155</f>
        <v>26.159999999999997</v>
      </c>
      <c r="I156" s="50">
        <f t="shared" ref="I156" si="70">I145+I155</f>
        <v>99.63</v>
      </c>
      <c r="J156" s="50">
        <f t="shared" ref="J156:L156" si="71">J145+J155</f>
        <v>739.6</v>
      </c>
      <c r="K156" s="50"/>
      <c r="L156" s="50">
        <f t="shared" si="71"/>
        <v>88.839999999999989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38" t="s">
        <v>61</v>
      </c>
      <c r="F157" s="39">
        <v>90</v>
      </c>
      <c r="G157" s="39">
        <v>11.05</v>
      </c>
      <c r="H157" s="39">
        <v>13.52</v>
      </c>
      <c r="I157" s="39">
        <v>13.34</v>
      </c>
      <c r="J157" s="39">
        <v>219.6</v>
      </c>
      <c r="K157" s="40">
        <v>234</v>
      </c>
      <c r="L157" s="39">
        <v>47.97</v>
      </c>
    </row>
    <row r="158" spans="1:12" ht="14.4" x14ac:dyDescent="0.3">
      <c r="A158" s="23"/>
      <c r="B158" s="15"/>
      <c r="C158" s="11"/>
      <c r="D158" s="6" t="s">
        <v>21</v>
      </c>
      <c r="E158" s="41" t="s">
        <v>62</v>
      </c>
      <c r="F158" s="42">
        <v>150</v>
      </c>
      <c r="G158" s="42">
        <v>3.06</v>
      </c>
      <c r="H158" s="42">
        <v>4.8</v>
      </c>
      <c r="I158" s="42">
        <v>20.440000000000001</v>
      </c>
      <c r="J158" s="42">
        <v>137.25</v>
      </c>
      <c r="K158" s="43">
        <v>312</v>
      </c>
      <c r="L158" s="42">
        <v>17.55</v>
      </c>
    </row>
    <row r="159" spans="1:12" ht="14.4" x14ac:dyDescent="0.3">
      <c r="A159" s="23"/>
      <c r="B159" s="15"/>
      <c r="C159" s="11"/>
      <c r="D159" s="7" t="s">
        <v>43</v>
      </c>
      <c r="E159" s="41" t="s">
        <v>49</v>
      </c>
      <c r="F159" s="42">
        <v>60</v>
      </c>
      <c r="G159" s="42">
        <v>0.84</v>
      </c>
      <c r="H159" s="42">
        <v>3.61</v>
      </c>
      <c r="I159" s="42">
        <v>4.96</v>
      </c>
      <c r="J159" s="42">
        <v>55.68</v>
      </c>
      <c r="K159" s="43">
        <v>52</v>
      </c>
      <c r="L159" s="42">
        <v>4.63</v>
      </c>
    </row>
    <row r="160" spans="1:12" ht="14.4" x14ac:dyDescent="0.3">
      <c r="A160" s="23"/>
      <c r="B160" s="15"/>
      <c r="C160" s="11"/>
      <c r="D160" s="52" t="s">
        <v>22</v>
      </c>
      <c r="E160" s="41" t="s">
        <v>67</v>
      </c>
      <c r="F160" s="42">
        <v>200</v>
      </c>
      <c r="G160" s="42">
        <v>7.0000000000000007E-2</v>
      </c>
      <c r="H160" s="42">
        <v>0.02</v>
      </c>
      <c r="I160" s="42">
        <v>15</v>
      </c>
      <c r="J160" s="42">
        <v>60</v>
      </c>
      <c r="K160" s="43">
        <v>377</v>
      </c>
      <c r="L160" s="42">
        <v>2.08</v>
      </c>
    </row>
    <row r="161" spans="1:12" ht="14.4" x14ac:dyDescent="0.3">
      <c r="A161" s="23"/>
      <c r="B161" s="15"/>
      <c r="C161" s="11"/>
      <c r="D161" s="52" t="s">
        <v>23</v>
      </c>
      <c r="E161" s="41" t="s">
        <v>54</v>
      </c>
      <c r="F161" s="42">
        <v>60</v>
      </c>
      <c r="G161" s="42">
        <v>4.8</v>
      </c>
      <c r="H161" s="42">
        <v>1.2</v>
      </c>
      <c r="I161" s="42">
        <v>28.8</v>
      </c>
      <c r="J161" s="42">
        <v>144</v>
      </c>
      <c r="K161" s="43" t="s">
        <v>40</v>
      </c>
      <c r="L161" s="42">
        <v>3.36</v>
      </c>
    </row>
    <row r="162" spans="1:12" ht="14.4" x14ac:dyDescent="0.3">
      <c r="A162" s="23"/>
      <c r="B162" s="15"/>
      <c r="C162" s="11"/>
      <c r="D162" s="6" t="s">
        <v>24</v>
      </c>
      <c r="E162" s="41" t="s">
        <v>55</v>
      </c>
      <c r="F162" s="42">
        <v>100</v>
      </c>
      <c r="G162" s="42">
        <v>1.5</v>
      </c>
      <c r="H162" s="42">
        <v>0.5</v>
      </c>
      <c r="I162" s="42">
        <v>0.9</v>
      </c>
      <c r="J162" s="42">
        <v>94.5</v>
      </c>
      <c r="K162" s="43">
        <v>338</v>
      </c>
      <c r="L162" s="42">
        <v>20.329999999999998</v>
      </c>
    </row>
    <row r="163" spans="1:12" ht="14.4" x14ac:dyDescent="0.3">
      <c r="A163" s="24"/>
      <c r="B163" s="17"/>
      <c r="C163" s="8"/>
      <c r="D163" s="18" t="s">
        <v>33</v>
      </c>
      <c r="E163" s="9"/>
      <c r="F163" s="19">
        <f>SUM(F157:F162)</f>
        <v>660</v>
      </c>
      <c r="G163" s="19">
        <f>SUM(G157:G162)</f>
        <v>21.32</v>
      </c>
      <c r="H163" s="19">
        <f>SUM(H157:H162)</f>
        <v>23.65</v>
      </c>
      <c r="I163" s="19">
        <f>SUM(I157:I162)</f>
        <v>83.440000000000012</v>
      </c>
      <c r="J163" s="19">
        <f>SUM(J157:J162)</f>
        <v>711.03</v>
      </c>
      <c r="K163" s="25"/>
      <c r="L163" s="19">
        <f>SUM(L157:L162)</f>
        <v>95.919999999999987</v>
      </c>
    </row>
    <row r="164" spans="1:12" ht="14.4" x14ac:dyDescent="0.3">
      <c r="A164" s="26">
        <f>A157</f>
        <v>2</v>
      </c>
      <c r="B164" s="13">
        <f>B157</f>
        <v>4</v>
      </c>
      <c r="C164" s="10" t="s">
        <v>25</v>
      </c>
      <c r="D164" s="7" t="s">
        <v>26</v>
      </c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5"/>
      <c r="C165" s="11"/>
      <c r="D165" s="7" t="s">
        <v>27</v>
      </c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3"/>
      <c r="B166" s="15"/>
      <c r="C166" s="11"/>
      <c r="D166" s="7" t="s">
        <v>28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29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30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31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32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2">SUM(G164:G172)</f>
        <v>0</v>
      </c>
      <c r="H173" s="19">
        <f t="shared" si="72"/>
        <v>0</v>
      </c>
      <c r="I173" s="19">
        <f t="shared" si="72"/>
        <v>0</v>
      </c>
      <c r="J173" s="19">
        <f t="shared" si="72"/>
        <v>0</v>
      </c>
      <c r="K173" s="25"/>
      <c r="L173" s="19">
        <f t="shared" ref="L173" si="73">SUM(L164:L172)</f>
        <v>0</v>
      </c>
    </row>
    <row r="174" spans="1:12" ht="15" thickBot="1" x14ac:dyDescent="0.3">
      <c r="A174" s="29">
        <f>A157</f>
        <v>2</v>
      </c>
      <c r="B174" s="30">
        <f>B157</f>
        <v>4</v>
      </c>
      <c r="C174" s="60" t="s">
        <v>4</v>
      </c>
      <c r="D174" s="61"/>
      <c r="E174" s="31"/>
      <c r="F174" s="50">
        <f>F163+F173</f>
        <v>660</v>
      </c>
      <c r="G174" s="50">
        <f t="shared" ref="G174" si="74">G163+G173</f>
        <v>21.32</v>
      </c>
      <c r="H174" s="50">
        <f t="shared" ref="H174" si="75">H163+H173</f>
        <v>23.65</v>
      </c>
      <c r="I174" s="50">
        <f t="shared" ref="I174" si="76">I163+I173</f>
        <v>83.440000000000012</v>
      </c>
      <c r="J174" s="50">
        <f t="shared" ref="J174:L174" si="77">J163+J173</f>
        <v>711.03</v>
      </c>
      <c r="K174" s="50"/>
      <c r="L174" s="50">
        <f t="shared" si="77"/>
        <v>95.919999999999987</v>
      </c>
    </row>
    <row r="175" spans="1:12" ht="15" thickBot="1" x14ac:dyDescent="0.35">
      <c r="A175" s="20">
        <v>2</v>
      </c>
      <c r="B175" s="21">
        <v>5</v>
      </c>
      <c r="C175" s="22" t="s">
        <v>20</v>
      </c>
      <c r="D175" s="5" t="s">
        <v>21</v>
      </c>
      <c r="E175" s="38" t="s">
        <v>46</v>
      </c>
      <c r="F175" s="39">
        <v>90</v>
      </c>
      <c r="G175" s="39">
        <v>13.68</v>
      </c>
      <c r="H175" s="39">
        <v>19.46</v>
      </c>
      <c r="I175" s="39">
        <v>10.8</v>
      </c>
      <c r="J175" s="39">
        <v>278.08</v>
      </c>
      <c r="K175" s="40">
        <v>282</v>
      </c>
      <c r="L175" s="39">
        <v>64.34</v>
      </c>
    </row>
    <row r="176" spans="1:12" ht="14.4" x14ac:dyDescent="0.3">
      <c r="A176" s="23"/>
      <c r="B176" s="15"/>
      <c r="C176" s="11"/>
      <c r="D176" s="5" t="s">
        <v>21</v>
      </c>
      <c r="E176" s="41" t="s">
        <v>70</v>
      </c>
      <c r="F176" s="42">
        <v>150</v>
      </c>
      <c r="G176" s="42">
        <v>5.63</v>
      </c>
      <c r="H176" s="42">
        <v>5.97</v>
      </c>
      <c r="I176" s="42">
        <v>31.46</v>
      </c>
      <c r="J176" s="42">
        <v>202.22</v>
      </c>
      <c r="K176" s="43">
        <v>203</v>
      </c>
      <c r="L176" s="42">
        <v>10.8</v>
      </c>
    </row>
    <row r="177" spans="1:12" ht="14.4" x14ac:dyDescent="0.3">
      <c r="A177" s="23"/>
      <c r="B177" s="15"/>
      <c r="C177" s="11"/>
      <c r="D177" s="7" t="s">
        <v>60</v>
      </c>
      <c r="E177" s="41" t="s">
        <v>59</v>
      </c>
      <c r="F177" s="42">
        <v>60</v>
      </c>
      <c r="G177" s="42">
        <v>1.22</v>
      </c>
      <c r="H177" s="42">
        <v>2.21</v>
      </c>
      <c r="I177" s="42">
        <v>4.7300000000000004</v>
      </c>
      <c r="J177" s="42">
        <v>77</v>
      </c>
      <c r="K177" s="43">
        <v>139</v>
      </c>
      <c r="L177" s="42">
        <v>5.67</v>
      </c>
    </row>
    <row r="178" spans="1:12" ht="14.4" x14ac:dyDescent="0.3">
      <c r="A178" s="23"/>
      <c r="B178" s="15"/>
      <c r="C178" s="11"/>
      <c r="D178" s="52" t="s">
        <v>23</v>
      </c>
      <c r="E178" s="41" t="s">
        <v>54</v>
      </c>
      <c r="F178" s="42">
        <v>60</v>
      </c>
      <c r="G178" s="42">
        <v>4.8</v>
      </c>
      <c r="H178" s="42">
        <v>1.2</v>
      </c>
      <c r="I178" s="42">
        <v>28.8</v>
      </c>
      <c r="J178" s="42">
        <v>144</v>
      </c>
      <c r="K178" s="43" t="s">
        <v>40</v>
      </c>
      <c r="L178" s="42">
        <v>3.36</v>
      </c>
    </row>
    <row r="179" spans="1:12" ht="14.4" x14ac:dyDescent="0.3">
      <c r="A179" s="23"/>
      <c r="B179" s="15"/>
      <c r="C179" s="11"/>
      <c r="D179" s="52" t="s">
        <v>22</v>
      </c>
      <c r="E179" s="41" t="s">
        <v>45</v>
      </c>
      <c r="F179" s="42">
        <v>200</v>
      </c>
      <c r="G179" s="42">
        <v>0.13</v>
      </c>
      <c r="H179" s="42">
        <v>0.02</v>
      </c>
      <c r="I179" s="42">
        <v>15.2</v>
      </c>
      <c r="J179" s="42">
        <v>62</v>
      </c>
      <c r="K179" s="43">
        <v>377</v>
      </c>
      <c r="L179" s="42">
        <v>3.97</v>
      </c>
    </row>
    <row r="180" spans="1:12" ht="14.4" x14ac:dyDescent="0.3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.75" customHeight="1" x14ac:dyDescent="0.3">
      <c r="A181" s="24"/>
      <c r="B181" s="17"/>
      <c r="C181" s="8"/>
      <c r="D181" s="18" t="s">
        <v>33</v>
      </c>
      <c r="E181" s="9"/>
      <c r="F181" s="19">
        <f>SUM(F175:F180)</f>
        <v>560</v>
      </c>
      <c r="G181" s="19">
        <f>SUM(G175:G180)</f>
        <v>25.459999999999997</v>
      </c>
      <c r="H181" s="19">
        <f>SUM(H175:H180)</f>
        <v>28.86</v>
      </c>
      <c r="I181" s="19">
        <f>SUM(I175:I180)</f>
        <v>90.990000000000009</v>
      </c>
      <c r="J181" s="19">
        <f>SUM(J175:J180)</f>
        <v>763.3</v>
      </c>
      <c r="K181" s="25"/>
      <c r="L181" s="19">
        <f>SUM(L175:L180)</f>
        <v>88.14</v>
      </c>
    </row>
    <row r="182" spans="1:12" ht="14.4" x14ac:dyDescent="0.3">
      <c r="A182" s="26">
        <f>A175</f>
        <v>2</v>
      </c>
      <c r="B182" s="13">
        <f>B175</f>
        <v>5</v>
      </c>
      <c r="C182" s="10" t="s">
        <v>25</v>
      </c>
      <c r="D182" s="7" t="s">
        <v>26</v>
      </c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7" t="s">
        <v>27</v>
      </c>
      <c r="E183" s="41"/>
      <c r="F183" s="42"/>
      <c r="G183" s="42"/>
      <c r="H183" s="42"/>
      <c r="I183" s="42"/>
      <c r="J183" s="42"/>
      <c r="K183" s="43"/>
      <c r="L183" s="42"/>
    </row>
    <row r="184" spans="1:12" ht="14.4" x14ac:dyDescent="0.3">
      <c r="A184" s="23"/>
      <c r="B184" s="15"/>
      <c r="C184" s="11"/>
      <c r="D184" s="7" t="s">
        <v>28</v>
      </c>
      <c r="E184" s="41"/>
      <c r="F184" s="42"/>
      <c r="G184" s="42"/>
      <c r="H184" s="42"/>
      <c r="I184" s="42"/>
      <c r="J184" s="42"/>
      <c r="K184" s="43"/>
      <c r="L184" s="42"/>
    </row>
    <row r="185" spans="1:12" ht="14.4" x14ac:dyDescent="0.3">
      <c r="A185" s="23"/>
      <c r="B185" s="15"/>
      <c r="C185" s="11"/>
      <c r="D185" s="7" t="s">
        <v>29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30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31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32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6"/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4"/>
      <c r="B191" s="17"/>
      <c r="C191" s="8"/>
      <c r="D191" s="18" t="s">
        <v>33</v>
      </c>
      <c r="E191" s="9"/>
      <c r="F191" s="19">
        <f>SUM(F182:F190)</f>
        <v>0</v>
      </c>
      <c r="G191" s="19">
        <f t="shared" ref="G191:J191" si="78">SUM(G182:G190)</f>
        <v>0</v>
      </c>
      <c r="H191" s="19">
        <f t="shared" si="78"/>
        <v>0</v>
      </c>
      <c r="I191" s="19">
        <f t="shared" si="78"/>
        <v>0</v>
      </c>
      <c r="J191" s="19">
        <f t="shared" si="78"/>
        <v>0</v>
      </c>
      <c r="K191" s="25"/>
      <c r="L191" s="19">
        <f t="shared" ref="L191" si="79">SUM(L182:L190)</f>
        <v>0</v>
      </c>
    </row>
    <row r="192" spans="1:12" ht="14.4" x14ac:dyDescent="0.25">
      <c r="A192" s="29">
        <f>A175</f>
        <v>2</v>
      </c>
      <c r="B192" s="30">
        <f>B175</f>
        <v>5</v>
      </c>
      <c r="C192" s="60" t="s">
        <v>4</v>
      </c>
      <c r="D192" s="61"/>
      <c r="E192" s="31"/>
      <c r="F192" s="50">
        <f>F181+F191</f>
        <v>560</v>
      </c>
      <c r="G192" s="50">
        <f t="shared" ref="G192" si="80">G181+G191</f>
        <v>25.459999999999997</v>
      </c>
      <c r="H192" s="50">
        <f t="shared" ref="H192" si="81">H181+H191</f>
        <v>28.86</v>
      </c>
      <c r="I192" s="50">
        <f t="shared" ref="I192" si="82">I181+I191</f>
        <v>90.990000000000009</v>
      </c>
      <c r="J192" s="50">
        <f t="shared" ref="J192:L192" si="83">J181+J191</f>
        <v>763.3</v>
      </c>
      <c r="K192" s="50"/>
      <c r="L192" s="50">
        <f t="shared" si="83"/>
        <v>88.14</v>
      </c>
    </row>
    <row r="193" spans="1:12" ht="18.75" customHeight="1" x14ac:dyDescent="0.25">
      <c r="A193" s="27"/>
      <c r="B193" s="28"/>
      <c r="C193" s="64" t="s">
        <v>5</v>
      </c>
      <c r="D193" s="64"/>
      <c r="E193" s="64"/>
      <c r="F193" s="33">
        <f>(F24+F43+F62+F81+F100+F119+F138+F156+F174+F192)/(IF(F24=0,0,1)+IF(F43=0,0,1)+IF(F62=0,0,1)+IF(F81=0,0,1)+IF(F100=0,0,1)+IF(F119=0,0,1)+IF(F138=0,0,1)+IF(F156=0,0,1)+IF(F174=0,0,1)+IF(F192=0,0,1))</f>
        <v>579</v>
      </c>
      <c r="G193" s="33">
        <f>(G24+G43+G62+G81+G100+G119+G138+G156+G174+G192)/(IF(G24=0,0,1)+IF(G43=0,0,1)+IF(G62=0,0,1)+IF(G81=0,0,1)+IF(G100=0,0,1)+IF(G119=0,0,1)+IF(G138=0,0,1)+IF(G156=0,0,1)+IF(G174=0,0,1)+IF(G192=0,0,1))</f>
        <v>23.556999999999995</v>
      </c>
      <c r="H193" s="33">
        <f>(H24+H43+H62+H81+H100+H119+H138+H156+H174+H192)/(IF(H24=0,0,1)+IF(H43=0,0,1)+IF(H62=0,0,1)+IF(H81=0,0,1)+IF(H100=0,0,1)+IF(H119=0,0,1)+IF(H138=0,0,1)+IF(H156=0,0,1)+IF(H174=0,0,1)+IF(H192=0,0,1))</f>
        <v>22.125999999999998</v>
      </c>
      <c r="I193" s="33">
        <f>(I24+I43+I62+I81+I100+I119+I138+I156+I174+I192)/(IF(I24=0,0,1)+IF(I43=0,0,1)+IF(I62=0,0,1)+IF(I81=0,0,1)+IF(I100=0,0,1)+IF(I119=0,0,1)+IF(I138=0,0,1)+IF(I156=0,0,1)+IF(I174=0,0,1)+IF(I192=0,0,1))</f>
        <v>84.304000000000002</v>
      </c>
      <c r="J193" s="33">
        <f>(J24+J43+J62+J81+J100+J119+J138+J156+J174+J192)/(IF(J24=0,0,1)+IF(J43=0,0,1)+IF(J62=0,0,1)+IF(J81=0,0,1)+IF(J100=0,0,1)+IF(J119=0,0,1)+IF(J138=0,0,1)+IF(J156=0,0,1)+IF(J174=0,0,1)+IF(J192=0,0,1))</f>
        <v>654.5150000000001</v>
      </c>
      <c r="K193" s="33"/>
      <c r="L193" s="33">
        <f>(L24+L43+L62+L81+L100+L119+L138+L156+L174+L192)/(IF(L24=0,0,1)+IF(L43=0,0,1)+IF(L62=0,0,1)+IF(L81=0,0,1)+IF(L100=0,0,1)+IF(L119=0,0,1)+IF(L138=0,0,1)+IF(L156=0,0,1)+IF(L174=0,0,1)+IF(L192=0,0,1))</f>
        <v>81.902000000000001</v>
      </c>
    </row>
  </sheetData>
  <mergeCells count="14">
    <mergeCell ref="C81:D81"/>
    <mergeCell ref="C100:D100"/>
    <mergeCell ref="C24:D24"/>
    <mergeCell ref="C193:E193"/>
    <mergeCell ref="C192:D192"/>
    <mergeCell ref="C119:D119"/>
    <mergeCell ref="C138:D138"/>
    <mergeCell ref="C156:D156"/>
    <mergeCell ref="C174:D174"/>
    <mergeCell ref="C1:E1"/>
    <mergeCell ref="H1:K1"/>
    <mergeCell ref="H2:K2"/>
    <mergeCell ref="C43:D43"/>
    <mergeCell ref="C62:D62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2026-02-19T06:59:08Z</cp:lastPrinted>
  <dcterms:created xsi:type="dcterms:W3CDTF">2022-05-16T14:23:56Z</dcterms:created>
  <dcterms:modified xsi:type="dcterms:W3CDTF">2026-03-01T22:44:58Z</dcterms:modified>
</cp:coreProperties>
</file>